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1730"/>
  </bookViews>
  <sheets>
    <sheet name="Лист2" sheetId="2" r:id="rId1"/>
    <sheet name="Лист1" sheetId="3" r:id="rId2"/>
  </sheets>
  <definedNames>
    <definedName name="Е32">Лист1!$D$32</definedName>
    <definedName name="_xlnm.Print_Area" localSheetId="0">Лист2!$A$1:$J$26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38" i="3" l="1"/>
  <c r="M35" i="3"/>
  <c r="M24" i="3"/>
  <c r="M22" i="3"/>
  <c r="M20" i="3"/>
  <c r="M19" i="3"/>
  <c r="M18" i="3"/>
  <c r="M17" i="3"/>
  <c r="M15" i="3"/>
  <c r="M14" i="3"/>
  <c r="M12" i="3"/>
  <c r="M11" i="3"/>
  <c r="M10" i="3"/>
  <c r="M9" i="3"/>
  <c r="M8" i="3"/>
  <c r="M7" i="3"/>
  <c r="M6" i="3"/>
  <c r="M39" i="3"/>
  <c r="F31" i="3"/>
  <c r="F37" i="3"/>
  <c r="F36" i="3"/>
</calcChain>
</file>

<file path=xl/sharedStrings.xml><?xml version="1.0" encoding="utf-8"?>
<sst xmlns="http://schemas.openxmlformats.org/spreadsheetml/2006/main" count="225" uniqueCount="126">
  <si>
    <t>1</t>
  </si>
  <si>
    <t>Гомель</t>
  </si>
  <si>
    <t>УСиТ</t>
  </si>
  <si>
    <t>2</t>
  </si>
  <si>
    <t>Минспорта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</si>
  <si>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</si>
  <si>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</si>
  <si>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</si>
  <si>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</si>
  <si>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</si>
  <si>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</si>
  <si>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</si>
  <si>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</si>
  <si>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</si>
  <si>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</si>
  <si>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по назначению</t>
  </si>
  <si>
    <t>13</t>
  </si>
  <si>
    <t>14</t>
  </si>
  <si>
    <t>15</t>
  </si>
  <si>
    <t>Международные соревнования</t>
  </si>
  <si>
    <t>Минспорта, УСиТ</t>
  </si>
  <si>
    <t>20</t>
  </si>
  <si>
    <t>16</t>
  </si>
  <si>
    <t>17</t>
  </si>
  <si>
    <t>18</t>
  </si>
  <si>
    <t>19</t>
  </si>
  <si>
    <t>21</t>
  </si>
  <si>
    <t>22</t>
  </si>
  <si>
    <t>23</t>
  </si>
  <si>
    <t>24</t>
  </si>
  <si>
    <t>25</t>
  </si>
  <si>
    <t>26</t>
  </si>
  <si>
    <t>27</t>
  </si>
  <si>
    <t>28</t>
  </si>
  <si>
    <t>32</t>
  </si>
  <si>
    <t>БОКС</t>
  </si>
  <si>
    <t>УСиТ, ОСиТ, ООСиТ</t>
  </si>
  <si>
    <t>Первенство Гомельской области по боксу, молодежь до 22 лет</t>
  </si>
  <si>
    <t>Первенство РБ по боксу, молодежь до 22 лет</t>
  </si>
  <si>
    <t>Чемпионат Гомельской области по боксу (мужчины, женщины)</t>
  </si>
  <si>
    <t>УТС к чемпионату РБ по боксу (мужчины, женщины)</t>
  </si>
  <si>
    <t>Чемпионат РБ (мужчины, женщины)</t>
  </si>
  <si>
    <t>УСиТ, СУСУ</t>
  </si>
  <si>
    <t>Кубок Гомельской области (мужчины, женщины 19 лет и старше)</t>
  </si>
  <si>
    <t>Кубок РБ (мужчины, женщины 19 лет и старше)</t>
  </si>
  <si>
    <t>Минспорта, УСиТ, ГОЦОР</t>
  </si>
  <si>
    <t>Чемпионаты, первенства, Кубки мира, Европы (мужчины, женщины; молодежь, молодежь (девушки), юниоры, юниорки, юноши)</t>
  </si>
  <si>
    <t>Учебно-тренировочные сборы по ОФП и СФП</t>
  </si>
  <si>
    <t>УСиТ, СУСУ, ЦОР</t>
  </si>
  <si>
    <t>ГОЦОР, УСиТ</t>
  </si>
  <si>
    <t>согласно положению</t>
  </si>
  <si>
    <t>ОО"БСВВ  в Афганистане, ГОООО"БФБ", "ГОСК ФПБ", СДЮШОР профс. по пул.стр.,        ГОЦОР, ДЮСШ "Олимп-2015"</t>
  </si>
  <si>
    <t>XI открытый областной турнир по боксу на призы Мозырского государственного профессионального лицея геологии</t>
  </si>
  <si>
    <t>Открытый областной турнир, посвященый Дню Победы, мужчины, женщины</t>
  </si>
  <si>
    <t>УСиТ, СУСУ, ГОЦОР</t>
  </si>
  <si>
    <t>29</t>
  </si>
  <si>
    <t>Международный турнир по боксу памяти В.В.Ботвинника (юниоры 2006-2007 г.р.)</t>
  </si>
  <si>
    <t>30</t>
  </si>
  <si>
    <t>Международные соревнования по боксу памяти В.Ливенцева (мужчины, женщины)</t>
  </si>
  <si>
    <t>31</t>
  </si>
  <si>
    <t xml:space="preserve">Открытый областной турнир по боксу памяти В.М.Губанова, мужчины и женщины </t>
  </si>
  <si>
    <t>33</t>
  </si>
  <si>
    <t>Учебно-тренировочные сборы  с национальной команды</t>
  </si>
  <si>
    <t>Международные соревнование в рамках спортивного фестиваля "Снежная рысь – 2022"</t>
  </si>
  <si>
    <t>Первенство Гомельской области (молодежь, мужчины, женщины 2005-2006 г.р.)</t>
  </si>
  <si>
    <t>Первенство РБ по боксу  среди молодежи, мужчины, женщины 2005-2006 г.р.</t>
  </si>
  <si>
    <t>Первенство Гомельской области (юниоры, юниорки 2007-2008 г.р.)</t>
  </si>
  <si>
    <t>Первенство РБ по боксу  среди юниоров, юниорок 2007-2008 г.р.</t>
  </si>
  <si>
    <t>Олимпийские дни молодежи Гомельской области (молодежь 2006-2007 г.р.)</t>
  </si>
  <si>
    <t>Учебно-тренировочный сбор к  Олимпийским дням молодежи РБ (молодежь 2006-2007 г.р.)</t>
  </si>
  <si>
    <t>Олимпийские дни молодежи РБ (молодежь 2006-2007 г.р.)</t>
  </si>
  <si>
    <t>Спартакиада детско-юношеских спортивных школ Гомельской области (юниоры 2008-2009 г.р.)</t>
  </si>
  <si>
    <t>Республиканские соревнования "Юношеская лига бокса" среди юношей 2009-2010 г.р.</t>
  </si>
  <si>
    <t xml:space="preserve">XXVII Традиционный турнир по боксу
среди молодёжи 2005-2006 годов рождения, посвящённый
памяти абсолютного чемпиона СССР, МСМК Алексея Юкова
</t>
  </si>
  <si>
    <t>Постатейный обсчет</t>
  </si>
  <si>
    <t>№
п/п</t>
  </si>
  <si>
    <t>Наименование мероприятия</t>
  </si>
  <si>
    <t>Зарплата/медицинское обслуживание</t>
  </si>
  <si>
    <t>Начисле-ние  на з/п</t>
  </si>
  <si>
    <t>Питание</t>
  </si>
  <si>
    <t>Командир расходы, размещение</t>
  </si>
  <si>
    <t>Аренда спортсоо  ружений</t>
  </si>
  <si>
    <t>Аренда транспор-та, ГСМ</t>
  </si>
  <si>
    <t>Афиши, канцтова-ры</t>
  </si>
  <si>
    <t>Проч. стат. взносы</t>
  </si>
  <si>
    <t>Призы, медали, дипломы</t>
  </si>
  <si>
    <t>Загран. команди-ровки</t>
  </si>
  <si>
    <t>Сумма</t>
  </si>
  <si>
    <t>ИТОГО:</t>
  </si>
  <si>
    <t>Первенство Гомельской области  к Спартакиаде школьников РБ (юноши 2009-2010 г.р.)</t>
  </si>
  <si>
    <t>Спартакиада школьников РБ (юноши 2009-2010 г.р.)</t>
  </si>
  <si>
    <t>Открытый республиканский турнир по боксу памяти воинов-интернационалистов погибших в Афганистане, юниоры 2007-2008г.р.</t>
  </si>
  <si>
    <t xml:space="preserve">Открытые областные соревнования памяти А.Я.Ахметова (юноши 2007-2008 г.р.) </t>
  </si>
  <si>
    <t>Открытый областной турнир по боксу памяти К.Н.Осипова, юноши 2009-20010 г.р.</t>
  </si>
  <si>
    <t xml:space="preserve">Открытый областной турнир по боксу "Полесье-2022" среди юношей 2009-2010 г.р. </t>
  </si>
  <si>
    <t>Гомель, Жлобин, Светлогорск, Мозырь, Лельчицы</t>
  </si>
  <si>
    <t>Гомель, Мозырь, Жлобин, Лельчицы, Светлогорск</t>
  </si>
  <si>
    <t xml:space="preserve">XXVII Традиционный турнир по боксу
среди молодёжи, посвящённый
памяти абсолютного чемпиона СССР, МСМК Алексея Юкова
</t>
  </si>
  <si>
    <t>Открытый республиканский турнир по боксу памяти воинов-интернационалистов погибших в Афганистане, (юниоры)</t>
  </si>
  <si>
    <t>№</t>
  </si>
  <si>
    <t>Наименование спортмероприятия</t>
  </si>
  <si>
    <t xml:space="preserve">Сроки проведения, продолжительность (дн) </t>
  </si>
  <si>
    <t>Место проведения</t>
  </si>
  <si>
    <t xml:space="preserve">Организаторы спортивного мероприятия </t>
  </si>
  <si>
    <t xml:space="preserve">Количество участников спортивного мероприятия </t>
  </si>
  <si>
    <t>Условия финансирования</t>
  </si>
  <si>
    <t>спортсмены</t>
  </si>
  <si>
    <t>тренеры</t>
  </si>
  <si>
    <t xml:space="preserve">судьи по спорту </t>
  </si>
  <si>
    <t>другие участники</t>
  </si>
  <si>
    <t xml:space="preserve">в течение года 
</t>
  </si>
  <si>
    <t>Первенство Гомельской области (молодежь, мужчины, женщины 2007-2008 г.р.)</t>
  </si>
  <si>
    <t>Первенство РБ по боксу  среди молодежи, мужчины, женщины 2007-2008 г.р.</t>
  </si>
  <si>
    <t>Первенство Гомельской области (юниоры, юниорки 2009-2010 г.р.)</t>
  </si>
  <si>
    <t>Олимпийские дни молодежи Гомельской области (молодежь 2008-2009 г.р.)</t>
  </si>
  <si>
    <t>Учебно-тренировочный сбор к  Олимпийским дням молодежи РБ (молодежь 2008-2009 г.р.)</t>
  </si>
  <si>
    <t>Олимпийские дни молодежи РБ (молодежь 2008-2009 г.р.)</t>
  </si>
  <si>
    <t>Спартакиада детско-юношеских спортивных школ Гомельской области (юниоры 2010-2011 г.р.)</t>
  </si>
  <si>
    <t>Республиканские соревнования "Женская лига бокса" (девушки до 14 лет, юниорки до 16 лет, молодежь до 18 лет, молодежь до 22 лет)</t>
  </si>
  <si>
    <t>Республиканские соревнования "Юношеская лига бокса " (юниоры 2011-2012 гг.р.)</t>
  </si>
  <si>
    <t>Открытый кубок РБ (мужчины, женщины 19 лет и старше)</t>
  </si>
  <si>
    <t>Лельчицы</t>
  </si>
  <si>
    <t>согласно положения</t>
  </si>
  <si>
    <t>Открытый областной турнир по боксу "Полесье-2025", все возраста</t>
  </si>
  <si>
    <t>ОСиТ, ООСиТ, СУСУ</t>
  </si>
  <si>
    <t>Первенство Гомельской области по боксу (юноши 2011-2012 гг.р.)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</si>
</sst>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9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47">
    <xf numFmtId="0" fontId="0" fillId="0" borderId="0" xfId="0"/>
    <xf numFmtId="49" fontId="1" fillId="0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left" vertical="top" wrapText="1"/>
    </xf>
    <xf numFmtId="49" fontId="3" fillId="2" borderId="1" xfId="0" applyNumberFormat="1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center" wrapText="1"/>
    </xf>
    <xf numFmtId="0" fontId="6" fillId="0" borderId="2" xfId="0" applyFont="1" applyBorder="1" applyAlignment="1">
      <alignment horizontal="center" wrapText="1"/>
    </xf>
    <xf numFmtId="2" fontId="6" fillId="0" borderId="2" xfId="0" applyNumberFormat="1" applyFont="1" applyBorder="1" applyAlignment="1">
      <alignment horizontal="center" vertical="center" wrapText="1"/>
    </xf>
    <xf numFmtId="2" fontId="4" fillId="3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2" fontId="3" fillId="3" borderId="1" xfId="0" applyNumberFormat="1" applyFont="1" applyFill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wrapText="1"/>
    </xf>
    <xf numFmtId="0" fontId="0" fillId="0" borderId="1" xfId="0" applyBorder="1"/>
    <xf numFmtId="2" fontId="7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2" fontId="10" fillId="0" borderId="1" xfId="0" applyNumberFormat="1" applyFont="1" applyBorder="1" applyAlignment="1">
      <alignment horizontal="center" vertical="center" wrapText="1"/>
    </xf>
    <xf numFmtId="2" fontId="11" fillId="0" borderId="0" xfId="0" applyNumberFormat="1" applyFont="1" applyAlignment="1">
      <alignment horizontal="center"/>
    </xf>
    <xf numFmtId="2" fontId="0" fillId="0" borderId="0" xfId="0" applyNumberFormat="1"/>
    <xf numFmtId="2" fontId="0" fillId="0" borderId="1" xfId="0" applyNumberFormat="1" applyBorder="1"/>
    <xf numFmtId="2" fontId="12" fillId="0" borderId="0" xfId="0" applyNumberFormat="1" applyFont="1"/>
    <xf numFmtId="0" fontId="12" fillId="0" borderId="1" xfId="0" applyFont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left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center" vertical="center" wrapText="1"/>
    </xf>
    <xf numFmtId="49" fontId="13" fillId="2" borderId="1" xfId="0" applyNumberFormat="1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left" vertical="top" wrapText="1"/>
    </xf>
    <xf numFmtId="0" fontId="0" fillId="0" borderId="0" xfId="0" applyBorder="1"/>
    <xf numFmtId="1" fontId="14" fillId="0" borderId="0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left" vertical="top" wrapText="1"/>
    </xf>
    <xf numFmtId="0" fontId="1" fillId="2" borderId="4" xfId="0" applyFont="1" applyFill="1" applyBorder="1" applyAlignment="1">
      <alignment horizontal="center" vertical="center" wrapText="1"/>
    </xf>
    <xf numFmtId="1" fontId="15" fillId="0" borderId="0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view="pageBreakPreview" topLeftCell="A7" zoomScale="90" zoomScaleNormal="70" zoomScaleSheetLayoutView="90" workbookViewId="0">
      <selection activeCell="B14" sqref="B14"/>
    </sheetView>
  </sheetViews>
  <sheetFormatPr defaultRowHeight="15" x14ac:dyDescent="0.25"/>
  <cols>
    <col min="1" max="1" width="4.28515625" customWidth="1"/>
    <col min="2" max="2" width="38.85546875" bestFit="1" customWidth="1"/>
    <col min="3" max="3" width="16.7109375" customWidth="1"/>
    <col min="4" max="4" width="16.140625" customWidth="1"/>
    <col min="5" max="5" width="18.42578125" customWidth="1"/>
    <col min="6" max="6" width="13.140625" bestFit="1" customWidth="1"/>
    <col min="7" max="7" width="9.7109375" bestFit="1" customWidth="1"/>
    <col min="8" max="8" width="11" customWidth="1"/>
    <col min="9" max="9" width="11.42578125" customWidth="1"/>
    <col min="10" max="10" width="19.140625" customWidth="1"/>
  </cols>
  <sheetData>
    <row r="1" spans="1:10" x14ac:dyDescent="0.25">
      <c r="A1" s="34"/>
      <c r="B1" s="34"/>
      <c r="C1" s="34"/>
      <c r="D1" s="34"/>
      <c r="E1" s="34"/>
      <c r="F1" s="34"/>
      <c r="G1" s="34"/>
      <c r="H1" s="34"/>
      <c r="I1" s="34"/>
      <c r="J1" s="34"/>
    </row>
    <row r="2" spans="1:10" ht="18.75" x14ac:dyDescent="0.3">
      <c r="A2" s="40" t="s">
        <v>35</v>
      </c>
      <c r="B2" s="40"/>
      <c r="C2" s="40"/>
      <c r="D2" s="40"/>
      <c r="E2" s="40"/>
      <c r="F2" s="40"/>
      <c r="G2" s="40"/>
      <c r="H2" s="40"/>
      <c r="I2" s="40"/>
      <c r="J2" s="40"/>
    </row>
    <row r="3" spans="1:10" ht="15.75" x14ac:dyDescent="0.25">
      <c r="A3" s="35"/>
      <c r="B3" s="35"/>
      <c r="C3" s="35"/>
      <c r="D3" s="35"/>
      <c r="E3" s="35"/>
      <c r="F3" s="35"/>
      <c r="G3" s="35"/>
      <c r="H3" s="35"/>
      <c r="I3" s="35"/>
      <c r="J3" s="35"/>
    </row>
    <row r="4" spans="1:10" ht="38.25" customHeight="1" x14ac:dyDescent="0.25">
      <c r="A4" s="41" t="s">
        <v>99</v>
      </c>
      <c r="B4" s="41" t="s">
        <v>100</v>
      </c>
      <c r="C4" s="42" t="s">
        <v>101</v>
      </c>
      <c r="D4" s="41" t="s">
        <v>102</v>
      </c>
      <c r="E4" s="41" t="s">
        <v>103</v>
      </c>
      <c r="F4" s="41" t="s">
        <v>104</v>
      </c>
      <c r="G4" s="41"/>
      <c r="H4" s="41"/>
      <c r="I4" s="41"/>
      <c r="J4" s="41" t="s">
        <v>105</v>
      </c>
    </row>
    <row r="5" spans="1:10" ht="31.5" x14ac:dyDescent="0.25">
      <c r="A5" s="41"/>
      <c r="B5" s="41"/>
      <c r="C5" s="42"/>
      <c r="D5" s="41"/>
      <c r="E5" s="41"/>
      <c r="F5" s="36" t="s">
        <v>106</v>
      </c>
      <c r="G5" s="36" t="s">
        <v>107</v>
      </c>
      <c r="H5" s="36" t="s">
        <v>108</v>
      </c>
      <c r="I5" s="36" t="s">
        <v>109</v>
      </c>
      <c r="J5" s="41"/>
    </row>
    <row r="6" spans="1:10" ht="64.5" customHeight="1" x14ac:dyDescent="0.25">
      <c r="A6" s="27" t="s">
        <v>0</v>
      </c>
      <c r="B6" s="28" t="s">
        <v>111</v>
      </c>
      <c r="C6" s="29" t="s">
        <v>110</v>
      </c>
      <c r="D6" s="29" t="s">
        <v>1</v>
      </c>
      <c r="E6" s="29" t="s">
        <v>2</v>
      </c>
      <c r="F6" s="29">
        <v>110</v>
      </c>
      <c r="G6" s="29">
        <v>10</v>
      </c>
      <c r="H6" s="29">
        <v>25</v>
      </c>
      <c r="I6" s="29"/>
      <c r="J6" s="29" t="s">
        <v>36</v>
      </c>
    </row>
    <row r="7" spans="1:10" ht="54" customHeight="1" x14ac:dyDescent="0.25">
      <c r="A7" s="27" t="s">
        <v>3</v>
      </c>
      <c r="B7" s="28" t="s">
        <v>112</v>
      </c>
      <c r="C7" s="29" t="s">
        <v>110</v>
      </c>
      <c r="D7" s="29" t="s">
        <v>15</v>
      </c>
      <c r="E7" s="29" t="s">
        <v>4</v>
      </c>
      <c r="F7" s="29">
        <v>25</v>
      </c>
      <c r="G7" s="29">
        <v>3</v>
      </c>
      <c r="H7" s="29">
        <v>2</v>
      </c>
      <c r="I7" s="29"/>
      <c r="J7" s="29" t="s">
        <v>20</v>
      </c>
    </row>
    <row r="8" spans="1:10" ht="62.25" customHeight="1" x14ac:dyDescent="0.25">
      <c r="A8" s="27" t="s">
        <v>5</v>
      </c>
      <c r="B8" s="28" t="s">
        <v>113</v>
      </c>
      <c r="C8" s="29" t="s">
        <v>110</v>
      </c>
      <c r="D8" s="29" t="s">
        <v>96</v>
      </c>
      <c r="E8" s="29" t="s">
        <v>2</v>
      </c>
      <c r="F8" s="29">
        <v>120</v>
      </c>
      <c r="G8" s="29">
        <v>10</v>
      </c>
      <c r="H8" s="29">
        <v>25</v>
      </c>
      <c r="I8" s="29"/>
      <c r="J8" s="29" t="s">
        <v>36</v>
      </c>
    </row>
    <row r="9" spans="1:10" ht="63" customHeight="1" x14ac:dyDescent="0.25">
      <c r="A9" s="27" t="s">
        <v>6</v>
      </c>
      <c r="B9" s="28" t="s">
        <v>125</v>
      </c>
      <c r="C9" s="29" t="s">
        <v>110</v>
      </c>
      <c r="D9" s="29" t="s">
        <v>1</v>
      </c>
      <c r="E9" s="29" t="s">
        <v>2</v>
      </c>
      <c r="F9" s="29">
        <v>130</v>
      </c>
      <c r="G9" s="29">
        <v>10</v>
      </c>
      <c r="H9" s="29">
        <v>25</v>
      </c>
      <c r="I9" s="29"/>
      <c r="J9" s="29" t="s">
        <v>124</v>
      </c>
    </row>
    <row r="10" spans="1:10" ht="39" customHeight="1" x14ac:dyDescent="0.25">
      <c r="A10" s="27" t="s">
        <v>7</v>
      </c>
      <c r="B10" s="28" t="s">
        <v>37</v>
      </c>
      <c r="C10" s="29" t="s">
        <v>110</v>
      </c>
      <c r="D10" s="29" t="s">
        <v>1</v>
      </c>
      <c r="E10" s="29" t="s">
        <v>2</v>
      </c>
      <c r="F10" s="29">
        <v>80</v>
      </c>
      <c r="G10" s="29">
        <v>10</v>
      </c>
      <c r="H10" s="29">
        <v>25</v>
      </c>
      <c r="I10" s="29"/>
      <c r="J10" s="29" t="s">
        <v>36</v>
      </c>
    </row>
    <row r="11" spans="1:10" ht="48" customHeight="1" x14ac:dyDescent="0.25">
      <c r="A11" s="27" t="s">
        <v>8</v>
      </c>
      <c r="B11" s="28" t="s">
        <v>38</v>
      </c>
      <c r="C11" s="29" t="s">
        <v>110</v>
      </c>
      <c r="D11" s="29" t="s">
        <v>15</v>
      </c>
      <c r="E11" s="29" t="s">
        <v>4</v>
      </c>
      <c r="F11" s="29">
        <v>25</v>
      </c>
      <c r="G11" s="29">
        <v>3</v>
      </c>
      <c r="H11" s="29">
        <v>2</v>
      </c>
      <c r="I11" s="29"/>
      <c r="J11" s="29" t="s">
        <v>20</v>
      </c>
    </row>
    <row r="12" spans="1:10" ht="47.25" customHeight="1" x14ac:dyDescent="0.25">
      <c r="A12" s="27" t="s">
        <v>9</v>
      </c>
      <c r="B12" s="28" t="s">
        <v>39</v>
      </c>
      <c r="C12" s="29" t="s">
        <v>110</v>
      </c>
      <c r="D12" s="29" t="s">
        <v>1</v>
      </c>
      <c r="E12" s="29" t="s">
        <v>2</v>
      </c>
      <c r="F12" s="29">
        <v>70</v>
      </c>
      <c r="G12" s="29">
        <v>3</v>
      </c>
      <c r="H12" s="29">
        <v>25</v>
      </c>
      <c r="I12" s="29"/>
      <c r="J12" s="29" t="s">
        <v>36</v>
      </c>
    </row>
    <row r="13" spans="1:10" ht="48" customHeight="1" x14ac:dyDescent="0.25">
      <c r="A13" s="27" t="s">
        <v>10</v>
      </c>
      <c r="B13" s="28" t="s">
        <v>40</v>
      </c>
      <c r="C13" s="29" t="s">
        <v>110</v>
      </c>
      <c r="D13" s="29" t="s">
        <v>1</v>
      </c>
      <c r="E13" s="29" t="s">
        <v>2</v>
      </c>
      <c r="F13" s="29">
        <v>25</v>
      </c>
      <c r="G13" s="29">
        <v>3</v>
      </c>
      <c r="H13" s="29"/>
      <c r="I13" s="29"/>
      <c r="J13" s="29" t="s">
        <v>2</v>
      </c>
    </row>
    <row r="14" spans="1:10" ht="38.25" customHeight="1" x14ac:dyDescent="0.25">
      <c r="A14" s="27" t="s">
        <v>11</v>
      </c>
      <c r="B14" s="28" t="s">
        <v>41</v>
      </c>
      <c r="C14" s="29" t="s">
        <v>110</v>
      </c>
      <c r="D14" s="29" t="s">
        <v>15</v>
      </c>
      <c r="E14" s="29" t="s">
        <v>4</v>
      </c>
      <c r="F14" s="29">
        <v>25</v>
      </c>
      <c r="G14" s="29">
        <v>3</v>
      </c>
      <c r="H14" s="29">
        <v>2</v>
      </c>
      <c r="I14" s="29"/>
      <c r="J14" s="29" t="s">
        <v>20</v>
      </c>
    </row>
    <row r="15" spans="1:10" ht="47.25" x14ac:dyDescent="0.25">
      <c r="A15" s="27" t="s">
        <v>12</v>
      </c>
      <c r="B15" s="28" t="s">
        <v>114</v>
      </c>
      <c r="C15" s="29" t="s">
        <v>110</v>
      </c>
      <c r="D15" s="29" t="s">
        <v>1</v>
      </c>
      <c r="E15" s="29" t="s">
        <v>2</v>
      </c>
      <c r="F15" s="29">
        <v>110</v>
      </c>
      <c r="G15" s="29">
        <v>10</v>
      </c>
      <c r="H15" s="29">
        <v>20</v>
      </c>
      <c r="I15" s="29"/>
      <c r="J15" s="29" t="s">
        <v>36</v>
      </c>
    </row>
    <row r="16" spans="1:10" ht="69" customHeight="1" x14ac:dyDescent="0.25">
      <c r="A16" s="27" t="s">
        <v>13</v>
      </c>
      <c r="B16" s="28" t="s">
        <v>115</v>
      </c>
      <c r="C16" s="29" t="s">
        <v>110</v>
      </c>
      <c r="D16" s="29" t="s">
        <v>1</v>
      </c>
      <c r="E16" s="29" t="s">
        <v>2</v>
      </c>
      <c r="F16" s="29">
        <v>25</v>
      </c>
      <c r="G16" s="29">
        <v>3</v>
      </c>
      <c r="H16" s="29"/>
      <c r="I16" s="29"/>
      <c r="J16" s="29" t="s">
        <v>2</v>
      </c>
    </row>
    <row r="17" spans="1:10" ht="48.75" customHeight="1" x14ac:dyDescent="0.25">
      <c r="A17" s="27" t="s">
        <v>14</v>
      </c>
      <c r="B17" s="28" t="s">
        <v>116</v>
      </c>
      <c r="C17" s="29" t="s">
        <v>110</v>
      </c>
      <c r="D17" s="29" t="s">
        <v>15</v>
      </c>
      <c r="E17" s="29" t="s">
        <v>4</v>
      </c>
      <c r="F17" s="29">
        <v>25</v>
      </c>
      <c r="G17" s="29">
        <v>3</v>
      </c>
      <c r="H17" s="29">
        <v>2</v>
      </c>
      <c r="I17" s="29"/>
      <c r="J17" s="29" t="s">
        <v>20</v>
      </c>
    </row>
    <row r="18" spans="1:10" ht="78.75" x14ac:dyDescent="0.25">
      <c r="A18" s="27" t="s">
        <v>16</v>
      </c>
      <c r="B18" s="28" t="s">
        <v>117</v>
      </c>
      <c r="C18" s="29" t="s">
        <v>110</v>
      </c>
      <c r="D18" s="29" t="s">
        <v>95</v>
      </c>
      <c r="E18" s="29" t="s">
        <v>2</v>
      </c>
      <c r="F18" s="29">
        <v>130</v>
      </c>
      <c r="G18" s="29">
        <v>10</v>
      </c>
      <c r="H18" s="29">
        <v>20</v>
      </c>
      <c r="I18" s="29"/>
      <c r="J18" s="29" t="s">
        <v>42</v>
      </c>
    </row>
    <row r="19" spans="1:10" ht="47.25" x14ac:dyDescent="0.25">
      <c r="A19" s="27" t="s">
        <v>17</v>
      </c>
      <c r="B19" s="28" t="s">
        <v>43</v>
      </c>
      <c r="C19" s="29" t="s">
        <v>110</v>
      </c>
      <c r="D19" s="29" t="s">
        <v>1</v>
      </c>
      <c r="E19" s="29" t="s">
        <v>2</v>
      </c>
      <c r="F19" s="29">
        <v>80</v>
      </c>
      <c r="G19" s="29">
        <v>3</v>
      </c>
      <c r="H19" s="29">
        <v>20</v>
      </c>
      <c r="I19" s="29"/>
      <c r="J19" s="29" t="s">
        <v>36</v>
      </c>
    </row>
    <row r="20" spans="1:10" ht="54" customHeight="1" x14ac:dyDescent="0.25">
      <c r="A20" s="27" t="s">
        <v>18</v>
      </c>
      <c r="B20" s="28" t="s">
        <v>120</v>
      </c>
      <c r="C20" s="29" t="s">
        <v>110</v>
      </c>
      <c r="D20" s="29" t="s">
        <v>15</v>
      </c>
      <c r="E20" s="29" t="s">
        <v>4</v>
      </c>
      <c r="F20" s="29">
        <v>25</v>
      </c>
      <c r="G20" s="29">
        <v>3</v>
      </c>
      <c r="H20" s="29">
        <v>2</v>
      </c>
      <c r="I20" s="29"/>
      <c r="J20" s="29" t="s">
        <v>2</v>
      </c>
    </row>
    <row r="21" spans="1:10" ht="69" customHeight="1" x14ac:dyDescent="0.25">
      <c r="A21" s="27" t="s">
        <v>22</v>
      </c>
      <c r="B21" s="30" t="s">
        <v>119</v>
      </c>
      <c r="C21" s="29" t="s">
        <v>110</v>
      </c>
      <c r="D21" s="31" t="s">
        <v>15</v>
      </c>
      <c r="E21" s="31" t="s">
        <v>4</v>
      </c>
      <c r="F21" s="32" t="s">
        <v>10</v>
      </c>
      <c r="G21" s="32" t="s">
        <v>8</v>
      </c>
      <c r="H21" s="32" t="s">
        <v>3</v>
      </c>
      <c r="I21" s="31"/>
      <c r="J21" s="29" t="s">
        <v>45</v>
      </c>
    </row>
    <row r="22" spans="1:10" ht="69.75" customHeight="1" x14ac:dyDescent="0.25">
      <c r="A22" s="27" t="s">
        <v>23</v>
      </c>
      <c r="B22" s="30" t="s">
        <v>118</v>
      </c>
      <c r="C22" s="29" t="s">
        <v>110</v>
      </c>
      <c r="D22" s="31" t="s">
        <v>15</v>
      </c>
      <c r="E22" s="31" t="s">
        <v>4</v>
      </c>
      <c r="F22" s="32" t="s">
        <v>24</v>
      </c>
      <c r="G22" s="32" t="s">
        <v>3</v>
      </c>
      <c r="H22" s="32" t="s">
        <v>3</v>
      </c>
      <c r="I22" s="31"/>
      <c r="J22" s="29" t="s">
        <v>45</v>
      </c>
    </row>
    <row r="23" spans="1:10" ht="70.5" customHeight="1" x14ac:dyDescent="0.25">
      <c r="A23" s="27" t="s">
        <v>24</v>
      </c>
      <c r="B23" s="33" t="s">
        <v>97</v>
      </c>
      <c r="C23" s="29" t="s">
        <v>110</v>
      </c>
      <c r="D23" s="29" t="s">
        <v>1</v>
      </c>
      <c r="E23" s="29" t="s">
        <v>49</v>
      </c>
      <c r="F23" s="29">
        <v>25</v>
      </c>
      <c r="G23" s="29">
        <v>5</v>
      </c>
      <c r="H23" s="29">
        <v>25</v>
      </c>
      <c r="I23" s="29"/>
      <c r="J23" s="29" t="s">
        <v>48</v>
      </c>
    </row>
    <row r="24" spans="1:10" ht="133.5" customHeight="1" x14ac:dyDescent="0.25">
      <c r="A24" s="27" t="s">
        <v>25</v>
      </c>
      <c r="B24" s="28" t="s">
        <v>98</v>
      </c>
      <c r="C24" s="29" t="s">
        <v>110</v>
      </c>
      <c r="D24" s="29" t="s">
        <v>1</v>
      </c>
      <c r="E24" s="29" t="s">
        <v>50</v>
      </c>
      <c r="F24" s="29">
        <v>10</v>
      </c>
      <c r="G24" s="29">
        <v>1</v>
      </c>
      <c r="H24" s="29">
        <v>20</v>
      </c>
      <c r="I24" s="29"/>
      <c r="J24" s="29" t="s">
        <v>51</v>
      </c>
    </row>
    <row r="25" spans="1:10" ht="60.75" customHeight="1" x14ac:dyDescent="0.25">
      <c r="A25" s="27" t="s">
        <v>21</v>
      </c>
      <c r="B25" s="38" t="s">
        <v>123</v>
      </c>
      <c r="C25" s="29" t="s">
        <v>110</v>
      </c>
      <c r="D25" s="39" t="s">
        <v>121</v>
      </c>
      <c r="E25" s="39" t="s">
        <v>122</v>
      </c>
      <c r="F25" s="37"/>
      <c r="G25" s="37">
        <v>20</v>
      </c>
      <c r="H25" s="29"/>
      <c r="I25" s="29"/>
      <c r="J25" s="29" t="s">
        <v>42</v>
      </c>
    </row>
    <row r="26" spans="1:10" ht="61.5" customHeight="1" x14ac:dyDescent="0.25">
      <c r="A26" s="27" t="s">
        <v>26</v>
      </c>
      <c r="B26" s="28" t="s">
        <v>53</v>
      </c>
      <c r="C26" s="29" t="s">
        <v>110</v>
      </c>
      <c r="D26" s="29" t="s">
        <v>1</v>
      </c>
      <c r="E26" s="29" t="s">
        <v>50</v>
      </c>
      <c r="F26" s="29">
        <v>25</v>
      </c>
      <c r="G26" s="29">
        <v>2</v>
      </c>
      <c r="H26" s="29">
        <v>20</v>
      </c>
      <c r="I26" s="29"/>
      <c r="J26" s="29" t="s">
        <v>54</v>
      </c>
    </row>
  </sheetData>
  <mergeCells count="8">
    <mergeCell ref="A2:J2"/>
    <mergeCell ref="A4:A5"/>
    <mergeCell ref="B4:B5"/>
    <mergeCell ref="C4:C5"/>
    <mergeCell ref="D4:D5"/>
    <mergeCell ref="E4:E5"/>
    <mergeCell ref="F4:I4"/>
    <mergeCell ref="J4:J5"/>
  </mergeCells>
  <pageMargins left="0.7" right="0.7" top="0.75" bottom="0.75" header="0.3" footer="0.3"/>
  <pageSetup paperSize="9" scale="82" fitToHeight="0" orientation="landscape" verticalDpi="0" r:id="rId1"/>
  <colBreaks count="1" manualBreakCount="1">
    <brk id="10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0"/>
  <sheetViews>
    <sheetView workbookViewId="0">
      <selection activeCell="M39" sqref="M39"/>
    </sheetView>
  </sheetViews>
  <sheetFormatPr defaultRowHeight="15" x14ac:dyDescent="0.25"/>
  <cols>
    <col min="1" max="1" width="6.42578125" customWidth="1"/>
    <col min="2" max="2" width="21.7109375" customWidth="1"/>
    <col min="5" max="6" width="9.5703125" bestFit="1" customWidth="1"/>
    <col min="11" max="11" width="9.5703125" customWidth="1"/>
    <col min="12" max="12" width="11.5703125" customWidth="1"/>
    <col min="13" max="13" width="12.140625" customWidth="1"/>
  </cols>
  <sheetData>
    <row r="1" spans="1:13" ht="18.75" x14ac:dyDescent="0.25">
      <c r="A1" s="44" t="s">
        <v>74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</row>
    <row r="3" spans="1:13" x14ac:dyDescent="0.25">
      <c r="A3" s="43" t="s">
        <v>75</v>
      </c>
      <c r="B3" s="43" t="s">
        <v>76</v>
      </c>
      <c r="C3" s="43" t="s">
        <v>77</v>
      </c>
      <c r="D3" s="43" t="s">
        <v>78</v>
      </c>
      <c r="E3" s="43" t="s">
        <v>79</v>
      </c>
      <c r="F3" s="45" t="s">
        <v>80</v>
      </c>
      <c r="G3" s="43" t="s">
        <v>81</v>
      </c>
      <c r="H3" s="43" t="s">
        <v>82</v>
      </c>
      <c r="I3" s="43" t="s">
        <v>83</v>
      </c>
      <c r="J3" s="43" t="s">
        <v>84</v>
      </c>
      <c r="K3" s="43" t="s">
        <v>85</v>
      </c>
      <c r="L3" s="43" t="s">
        <v>86</v>
      </c>
      <c r="M3" s="43" t="s">
        <v>87</v>
      </c>
    </row>
    <row r="4" spans="1:13" ht="35.25" customHeight="1" x14ac:dyDescent="0.25">
      <c r="A4" s="43"/>
      <c r="B4" s="43"/>
      <c r="C4" s="43"/>
      <c r="D4" s="43"/>
      <c r="E4" s="43"/>
      <c r="F4" s="46"/>
      <c r="G4" s="43"/>
      <c r="H4" s="43"/>
      <c r="I4" s="43"/>
      <c r="J4" s="43"/>
      <c r="K4" s="43"/>
      <c r="L4" s="43"/>
      <c r="M4" s="43"/>
    </row>
    <row r="5" spans="1:13" x14ac:dyDescent="0.25">
      <c r="A5" s="8">
        <v>1</v>
      </c>
      <c r="B5" s="8">
        <v>2</v>
      </c>
      <c r="C5" s="9">
        <v>3</v>
      </c>
      <c r="D5" s="9">
        <v>4</v>
      </c>
      <c r="E5" s="9">
        <v>5</v>
      </c>
      <c r="F5" s="9">
        <v>6</v>
      </c>
      <c r="G5" s="9">
        <v>7</v>
      </c>
      <c r="H5" s="9">
        <v>8</v>
      </c>
      <c r="I5" s="9">
        <v>9</v>
      </c>
      <c r="J5" s="9">
        <v>10</v>
      </c>
      <c r="K5" s="9">
        <v>11</v>
      </c>
      <c r="L5" s="9">
        <v>12</v>
      </c>
      <c r="M5" s="8">
        <v>13</v>
      </c>
    </row>
    <row r="6" spans="1:13" ht="54" customHeight="1" x14ac:dyDescent="0.25">
      <c r="A6" s="1" t="s">
        <v>0</v>
      </c>
      <c r="B6" s="2" t="s">
        <v>64</v>
      </c>
      <c r="C6" s="10">
        <v>80</v>
      </c>
      <c r="D6" s="10">
        <v>20</v>
      </c>
      <c r="E6" s="10">
        <v>6400</v>
      </c>
      <c r="F6" s="10">
        <v>2700</v>
      </c>
      <c r="G6" s="10"/>
      <c r="H6" s="10"/>
      <c r="I6" s="10"/>
      <c r="J6" s="10"/>
      <c r="K6" s="10">
        <v>300</v>
      </c>
      <c r="L6" s="10"/>
      <c r="M6" s="11">
        <f t="shared" ref="M6:M15" si="0">SUM(C6:L6)</f>
        <v>9500</v>
      </c>
    </row>
    <row r="7" spans="1:13" ht="54.75" customHeight="1" x14ac:dyDescent="0.25">
      <c r="A7" s="1" t="s">
        <v>3</v>
      </c>
      <c r="B7" s="2" t="s">
        <v>65</v>
      </c>
      <c r="C7" s="12"/>
      <c r="D7" s="12"/>
      <c r="E7" s="12">
        <v>2300</v>
      </c>
      <c r="F7" s="12">
        <v>3000</v>
      </c>
      <c r="G7" s="12"/>
      <c r="H7" s="12"/>
      <c r="I7" s="12"/>
      <c r="J7" s="12"/>
      <c r="K7" s="12"/>
      <c r="L7" s="12"/>
      <c r="M7" s="11">
        <f t="shared" si="0"/>
        <v>5300</v>
      </c>
    </row>
    <row r="8" spans="1:13" ht="51" customHeight="1" x14ac:dyDescent="0.25">
      <c r="A8" s="1" t="s">
        <v>5</v>
      </c>
      <c r="B8" s="2" t="s">
        <v>66</v>
      </c>
      <c r="C8" s="10">
        <v>80</v>
      </c>
      <c r="D8" s="10">
        <v>20</v>
      </c>
      <c r="E8" s="10">
        <v>6500</v>
      </c>
      <c r="F8" s="10">
        <v>3700</v>
      </c>
      <c r="G8" s="10"/>
      <c r="H8" s="10"/>
      <c r="I8" s="10"/>
      <c r="J8" s="10"/>
      <c r="K8" s="10">
        <v>300</v>
      </c>
      <c r="L8" s="10"/>
      <c r="M8" s="11">
        <f t="shared" si="0"/>
        <v>10600</v>
      </c>
    </row>
    <row r="9" spans="1:13" ht="45" customHeight="1" x14ac:dyDescent="0.25">
      <c r="A9" s="1" t="s">
        <v>6</v>
      </c>
      <c r="B9" s="2" t="s">
        <v>67</v>
      </c>
      <c r="C9" s="10"/>
      <c r="D9" s="10"/>
      <c r="E9" s="10">
        <v>2500</v>
      </c>
      <c r="F9" s="10">
        <v>3500</v>
      </c>
      <c r="G9" s="10"/>
      <c r="H9" s="10"/>
      <c r="I9" s="10"/>
      <c r="J9" s="10"/>
      <c r="K9" s="10"/>
      <c r="L9" s="10"/>
      <c r="M9" s="11">
        <f t="shared" si="0"/>
        <v>6000</v>
      </c>
    </row>
    <row r="10" spans="1:13" ht="54.75" customHeight="1" x14ac:dyDescent="0.25">
      <c r="A10" s="1" t="s">
        <v>7</v>
      </c>
      <c r="B10" s="2" t="s">
        <v>89</v>
      </c>
      <c r="C10" s="10">
        <v>80</v>
      </c>
      <c r="D10" s="10">
        <v>20</v>
      </c>
      <c r="E10" s="10">
        <v>7400</v>
      </c>
      <c r="F10" s="10">
        <v>3500</v>
      </c>
      <c r="G10" s="10"/>
      <c r="H10" s="10"/>
      <c r="I10" s="10"/>
      <c r="J10" s="10"/>
      <c r="K10" s="10">
        <v>300</v>
      </c>
      <c r="L10" s="10"/>
      <c r="M10" s="11">
        <f t="shared" si="0"/>
        <v>11300</v>
      </c>
    </row>
    <row r="11" spans="1:13" ht="45" customHeight="1" x14ac:dyDescent="0.25">
      <c r="A11" s="1" t="s">
        <v>8</v>
      </c>
      <c r="B11" s="2" t="s">
        <v>37</v>
      </c>
      <c r="C11" s="10">
        <v>80</v>
      </c>
      <c r="D11" s="10">
        <v>20</v>
      </c>
      <c r="E11" s="10">
        <v>3700</v>
      </c>
      <c r="F11" s="10">
        <v>3000</v>
      </c>
      <c r="G11" s="10"/>
      <c r="H11" s="10"/>
      <c r="I11" s="10"/>
      <c r="J11" s="10"/>
      <c r="K11" s="10">
        <v>300</v>
      </c>
      <c r="L11" s="10"/>
      <c r="M11" s="11">
        <f>SUM(C11:L11)</f>
        <v>7100</v>
      </c>
    </row>
    <row r="12" spans="1:13" ht="34.5" customHeight="1" x14ac:dyDescent="0.25">
      <c r="A12" s="1" t="s">
        <v>9</v>
      </c>
      <c r="B12" s="2" t="s">
        <v>38</v>
      </c>
      <c r="C12" s="12"/>
      <c r="D12" s="12"/>
      <c r="E12" s="12">
        <v>2500</v>
      </c>
      <c r="F12" s="12">
        <v>3700</v>
      </c>
      <c r="G12" s="12"/>
      <c r="H12" s="12"/>
      <c r="I12" s="12"/>
      <c r="J12" s="12"/>
      <c r="K12" s="12"/>
      <c r="L12" s="12"/>
      <c r="M12" s="11">
        <f>SUM(C12:L12)</f>
        <v>6200</v>
      </c>
    </row>
    <row r="13" spans="1:13" ht="40.5" customHeight="1" x14ac:dyDescent="0.25">
      <c r="A13" s="1" t="s">
        <v>10</v>
      </c>
      <c r="B13" s="2" t="s">
        <v>90</v>
      </c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1">
        <v>0</v>
      </c>
    </row>
    <row r="14" spans="1:13" ht="45.75" customHeight="1" x14ac:dyDescent="0.25">
      <c r="A14" s="1" t="s">
        <v>11</v>
      </c>
      <c r="B14" s="2" t="s">
        <v>39</v>
      </c>
      <c r="C14" s="10">
        <v>80</v>
      </c>
      <c r="D14" s="10">
        <v>20</v>
      </c>
      <c r="E14" s="12">
        <v>2000</v>
      </c>
      <c r="F14" s="12">
        <v>3000</v>
      </c>
      <c r="G14" s="12"/>
      <c r="H14" s="12"/>
      <c r="I14" s="12"/>
      <c r="J14" s="12"/>
      <c r="K14" s="12">
        <v>300</v>
      </c>
      <c r="L14" s="12"/>
      <c r="M14" s="13">
        <f t="shared" si="0"/>
        <v>5400</v>
      </c>
    </row>
    <row r="15" spans="1:13" ht="43.5" customHeight="1" x14ac:dyDescent="0.25">
      <c r="A15" s="1" t="s">
        <v>12</v>
      </c>
      <c r="B15" s="2" t="s">
        <v>40</v>
      </c>
      <c r="C15" s="14"/>
      <c r="D15" s="14"/>
      <c r="E15" s="14">
        <v>6100</v>
      </c>
      <c r="F15" s="14">
        <v>1000</v>
      </c>
      <c r="G15" s="14"/>
      <c r="H15" s="14"/>
      <c r="I15" s="14"/>
      <c r="J15" s="14"/>
      <c r="K15" s="14"/>
      <c r="L15" s="14"/>
      <c r="M15" s="13">
        <f t="shared" si="0"/>
        <v>7100</v>
      </c>
    </row>
    <row r="16" spans="1:13" ht="44.25" customHeight="1" x14ac:dyDescent="0.25">
      <c r="A16" s="1" t="s">
        <v>13</v>
      </c>
      <c r="B16" s="2" t="s">
        <v>41</v>
      </c>
      <c r="C16" s="12"/>
      <c r="D16" s="12"/>
      <c r="E16" s="12">
        <v>4300</v>
      </c>
      <c r="F16" s="12">
        <v>4500</v>
      </c>
      <c r="G16" s="12"/>
      <c r="H16" s="12"/>
      <c r="I16" s="12"/>
      <c r="J16" s="12"/>
      <c r="K16" s="12"/>
      <c r="L16" s="12"/>
      <c r="M16" s="11">
        <v>8500</v>
      </c>
    </row>
    <row r="17" spans="1:13" ht="58.5" customHeight="1" x14ac:dyDescent="0.25">
      <c r="A17" s="1" t="s">
        <v>14</v>
      </c>
      <c r="B17" s="2" t="s">
        <v>68</v>
      </c>
      <c r="C17" s="10">
        <v>80</v>
      </c>
      <c r="D17" s="10">
        <v>20</v>
      </c>
      <c r="E17" s="12">
        <v>6400</v>
      </c>
      <c r="F17" s="12">
        <v>3000</v>
      </c>
      <c r="G17" s="12"/>
      <c r="H17" s="12"/>
      <c r="I17" s="12"/>
      <c r="J17" s="12"/>
      <c r="K17" s="12">
        <v>300</v>
      </c>
      <c r="L17" s="12"/>
      <c r="M17" s="11">
        <f>SUM(C17:L17)</f>
        <v>9800</v>
      </c>
    </row>
    <row r="18" spans="1:13" ht="57.75" customHeight="1" x14ac:dyDescent="0.25">
      <c r="A18" s="1" t="s">
        <v>16</v>
      </c>
      <c r="B18" s="2" t="s">
        <v>69</v>
      </c>
      <c r="C18" s="12"/>
      <c r="D18" s="12"/>
      <c r="E18" s="12">
        <v>4320</v>
      </c>
      <c r="F18" s="12">
        <v>1000</v>
      </c>
      <c r="G18" s="12"/>
      <c r="H18" s="12"/>
      <c r="I18" s="12"/>
      <c r="J18" s="12"/>
      <c r="K18" s="12"/>
      <c r="L18" s="12"/>
      <c r="M18" s="11">
        <f>SUM(C18:L18)</f>
        <v>5320</v>
      </c>
    </row>
    <row r="19" spans="1:13" ht="41.25" customHeight="1" x14ac:dyDescent="0.25">
      <c r="A19" s="1" t="s">
        <v>17</v>
      </c>
      <c r="B19" s="2" t="s">
        <v>70</v>
      </c>
      <c r="C19" s="12"/>
      <c r="D19" s="12"/>
      <c r="E19" s="12">
        <v>3700</v>
      </c>
      <c r="F19" s="12">
        <v>2000</v>
      </c>
      <c r="G19" s="12"/>
      <c r="H19" s="12"/>
      <c r="I19" s="12"/>
      <c r="J19" s="12"/>
      <c r="K19" s="12"/>
      <c r="L19" s="12"/>
      <c r="M19" s="11">
        <f>SUM(C19:L19)</f>
        <v>5700</v>
      </c>
    </row>
    <row r="20" spans="1:13" ht="54" customHeight="1" x14ac:dyDescent="0.25">
      <c r="A20" s="1" t="s">
        <v>18</v>
      </c>
      <c r="B20" s="2" t="s">
        <v>71</v>
      </c>
      <c r="C20" s="10">
        <v>80</v>
      </c>
      <c r="D20" s="10">
        <v>20</v>
      </c>
      <c r="E20" s="12">
        <v>3700</v>
      </c>
      <c r="F20" s="12">
        <v>3000</v>
      </c>
      <c r="G20" s="12"/>
      <c r="H20" s="12"/>
      <c r="I20" s="12"/>
      <c r="J20" s="12"/>
      <c r="K20" s="12">
        <v>300</v>
      </c>
      <c r="L20" s="12"/>
      <c r="M20" s="11">
        <f>SUM(C20:L20)</f>
        <v>7100</v>
      </c>
    </row>
    <row r="21" spans="1:13" ht="45" customHeight="1" x14ac:dyDescent="0.25">
      <c r="A21" s="1" t="s">
        <v>22</v>
      </c>
      <c r="B21" s="2" t="s">
        <v>43</v>
      </c>
      <c r="C21" s="10">
        <v>80</v>
      </c>
      <c r="D21" s="10">
        <v>20</v>
      </c>
      <c r="E21" s="12">
        <v>2500</v>
      </c>
      <c r="F21" s="12">
        <v>2000</v>
      </c>
      <c r="G21" s="12"/>
      <c r="H21" s="12"/>
      <c r="I21" s="12"/>
      <c r="J21" s="12"/>
      <c r="K21" s="12">
        <v>300</v>
      </c>
      <c r="L21" s="12"/>
      <c r="M21" s="11">
        <v>0</v>
      </c>
    </row>
    <row r="22" spans="1:13" ht="42.75" customHeight="1" x14ac:dyDescent="0.25">
      <c r="A22" s="1" t="s">
        <v>23</v>
      </c>
      <c r="B22" s="2" t="s">
        <v>44</v>
      </c>
      <c r="C22" s="12"/>
      <c r="D22" s="12"/>
      <c r="E22" s="12">
        <v>3700</v>
      </c>
      <c r="F22" s="12">
        <v>3000</v>
      </c>
      <c r="G22" s="12"/>
      <c r="H22" s="12"/>
      <c r="I22" s="12"/>
      <c r="J22" s="12"/>
      <c r="K22" s="12"/>
      <c r="L22" s="12"/>
      <c r="M22" s="11">
        <f>SUM(C22:L22)</f>
        <v>6700</v>
      </c>
    </row>
    <row r="23" spans="1:13" ht="70.5" customHeight="1" x14ac:dyDescent="0.25">
      <c r="A23" s="1" t="s">
        <v>24</v>
      </c>
      <c r="B23" s="3" t="s">
        <v>72</v>
      </c>
      <c r="C23" s="12"/>
      <c r="D23" s="12"/>
      <c r="E23" s="12">
        <v>3200</v>
      </c>
      <c r="F23" s="12">
        <v>3500</v>
      </c>
      <c r="G23" s="12"/>
      <c r="H23" s="12"/>
      <c r="I23" s="12"/>
      <c r="J23" s="12"/>
      <c r="K23" s="12"/>
      <c r="L23" s="12"/>
      <c r="M23" s="11">
        <v>7700</v>
      </c>
    </row>
    <row r="24" spans="1:13" ht="84.75" customHeight="1" x14ac:dyDescent="0.25">
      <c r="A24" s="1" t="s">
        <v>25</v>
      </c>
      <c r="B24" s="4" t="s">
        <v>46</v>
      </c>
      <c r="C24" s="12"/>
      <c r="D24" s="12"/>
      <c r="E24" s="12"/>
      <c r="F24" s="12"/>
      <c r="G24" s="12"/>
      <c r="H24" s="12"/>
      <c r="I24" s="12"/>
      <c r="J24" s="12"/>
      <c r="K24" s="12"/>
      <c r="L24" s="12">
        <v>50000</v>
      </c>
      <c r="M24" s="11">
        <f>SUM(C24:L24)</f>
        <v>50000</v>
      </c>
    </row>
    <row r="25" spans="1:13" ht="36" customHeight="1" x14ac:dyDescent="0.25">
      <c r="A25" s="1" t="s">
        <v>21</v>
      </c>
      <c r="B25" s="5" t="s">
        <v>19</v>
      </c>
      <c r="C25" s="12"/>
      <c r="D25" s="12"/>
      <c r="E25" s="12"/>
      <c r="F25" s="12"/>
      <c r="G25" s="12"/>
      <c r="H25" s="12"/>
      <c r="I25" s="12"/>
      <c r="J25" s="12"/>
      <c r="K25" s="12"/>
      <c r="L25" s="12">
        <v>40000</v>
      </c>
      <c r="M25" s="12">
        <v>30000</v>
      </c>
    </row>
    <row r="26" spans="1:13" ht="48.75" customHeight="1" x14ac:dyDescent="0.25">
      <c r="A26" s="1" t="s">
        <v>26</v>
      </c>
      <c r="B26" s="4" t="s">
        <v>62</v>
      </c>
      <c r="C26" s="12"/>
      <c r="D26" s="12"/>
      <c r="E26" s="12"/>
      <c r="F26" s="12"/>
      <c r="G26" s="12"/>
      <c r="H26" s="12"/>
      <c r="I26" s="12"/>
      <c r="J26" s="12"/>
      <c r="K26" s="12"/>
      <c r="L26" s="12">
        <v>10000</v>
      </c>
      <c r="M26" s="12">
        <v>10000</v>
      </c>
    </row>
    <row r="27" spans="1:13" ht="49.5" customHeight="1" x14ac:dyDescent="0.25">
      <c r="A27" s="1" t="s">
        <v>27</v>
      </c>
      <c r="B27" s="4" t="s">
        <v>47</v>
      </c>
      <c r="C27" s="12"/>
      <c r="D27" s="12"/>
      <c r="E27" s="12"/>
      <c r="F27" s="12"/>
      <c r="G27" s="12"/>
      <c r="H27" s="12"/>
      <c r="I27" s="12"/>
      <c r="J27" s="12"/>
      <c r="K27" s="12"/>
      <c r="L27" s="12">
        <v>7000</v>
      </c>
      <c r="M27" s="11">
        <v>7000</v>
      </c>
    </row>
    <row r="28" spans="1:13" ht="104.25" customHeight="1" x14ac:dyDescent="0.25">
      <c r="A28" s="1" t="s">
        <v>28</v>
      </c>
      <c r="B28" s="6" t="s">
        <v>73</v>
      </c>
      <c r="C28" s="12">
        <v>80</v>
      </c>
      <c r="D28" s="12">
        <v>20</v>
      </c>
      <c r="E28" s="12">
        <v>1000</v>
      </c>
      <c r="F28" s="12">
        <v>1000</v>
      </c>
      <c r="G28" s="12"/>
      <c r="H28" s="12">
        <v>2000</v>
      </c>
      <c r="I28" s="12"/>
      <c r="J28" s="12"/>
      <c r="K28" s="12"/>
      <c r="L28" s="12"/>
      <c r="M28" s="11">
        <v>2000</v>
      </c>
    </row>
    <row r="29" spans="1:13" ht="63.75" customHeight="1" x14ac:dyDescent="0.25">
      <c r="A29" s="1" t="s">
        <v>29</v>
      </c>
      <c r="B29" s="2" t="s">
        <v>92</v>
      </c>
      <c r="C29" s="12"/>
      <c r="D29" s="12"/>
      <c r="E29" s="12">
        <v>1500</v>
      </c>
      <c r="F29" s="12">
        <v>2000</v>
      </c>
      <c r="G29" s="12"/>
      <c r="H29" s="12"/>
      <c r="I29" s="12"/>
      <c r="J29" s="12"/>
      <c r="K29" s="12"/>
      <c r="L29" s="12"/>
      <c r="M29" s="15">
        <v>4100</v>
      </c>
    </row>
    <row r="30" spans="1:13" ht="90.75" customHeight="1" x14ac:dyDescent="0.25">
      <c r="A30" s="1" t="s">
        <v>30</v>
      </c>
      <c r="B30" s="2" t="s">
        <v>91</v>
      </c>
      <c r="C30" s="16"/>
      <c r="D30" s="16"/>
      <c r="E30" s="12">
        <v>300</v>
      </c>
      <c r="F30" s="12">
        <v>300</v>
      </c>
      <c r="G30" s="16"/>
      <c r="H30" s="16"/>
      <c r="I30" s="16"/>
      <c r="J30" s="16"/>
      <c r="K30" s="16"/>
      <c r="L30" s="17"/>
      <c r="M30" s="11">
        <v>600</v>
      </c>
    </row>
    <row r="31" spans="1:13" ht="84.75" customHeight="1" x14ac:dyDescent="0.25">
      <c r="A31" s="1" t="s">
        <v>31</v>
      </c>
      <c r="B31" s="2" t="s">
        <v>52</v>
      </c>
      <c r="C31" s="17"/>
      <c r="D31" s="17"/>
      <c r="E31" s="12">
        <v>300</v>
      </c>
      <c r="F31" s="12">
        <f ca="1">SUM(C31:K31)</f>
        <v>300</v>
      </c>
      <c r="G31" s="16"/>
      <c r="H31" s="12"/>
      <c r="I31" s="16"/>
      <c r="J31" s="16"/>
      <c r="K31" s="16"/>
      <c r="L31" s="17"/>
      <c r="M31" s="11">
        <v>600</v>
      </c>
    </row>
    <row r="32" spans="1:13" ht="70.5" customHeight="1" x14ac:dyDescent="0.25">
      <c r="A32" s="1" t="s">
        <v>32</v>
      </c>
      <c r="B32" s="2" t="s">
        <v>53</v>
      </c>
      <c r="C32" s="19">
        <v>80</v>
      </c>
      <c r="D32" s="19">
        <v>20</v>
      </c>
      <c r="E32" s="12">
        <v>1000</v>
      </c>
      <c r="F32" s="12">
        <v>1000</v>
      </c>
      <c r="G32" s="16"/>
      <c r="H32" s="12"/>
      <c r="I32" s="16"/>
      <c r="J32" s="16"/>
      <c r="K32" s="16"/>
      <c r="L32" s="17"/>
      <c r="M32" s="11">
        <v>2100</v>
      </c>
    </row>
    <row r="33" spans="1:13" ht="62.25" customHeight="1" x14ac:dyDescent="0.25">
      <c r="A33" s="1" t="s">
        <v>33</v>
      </c>
      <c r="B33" s="2" t="s">
        <v>94</v>
      </c>
      <c r="C33" s="17"/>
      <c r="D33" s="17"/>
      <c r="E33" s="18">
        <v>400</v>
      </c>
      <c r="F33" s="18"/>
      <c r="G33" s="18"/>
      <c r="H33" s="18"/>
      <c r="I33" s="18"/>
      <c r="J33" s="18"/>
      <c r="K33" s="18"/>
      <c r="L33" s="18"/>
      <c r="M33" s="18">
        <v>400</v>
      </c>
    </row>
    <row r="34" spans="1:13" ht="68.25" customHeight="1" x14ac:dyDescent="0.25">
      <c r="A34" s="1" t="s">
        <v>55</v>
      </c>
      <c r="B34" s="2" t="s">
        <v>56</v>
      </c>
      <c r="C34" s="17"/>
      <c r="D34" s="17"/>
      <c r="E34" s="18">
        <v>1000</v>
      </c>
      <c r="F34" s="18">
        <v>2000</v>
      </c>
      <c r="G34" s="18"/>
      <c r="H34" s="18"/>
      <c r="I34" s="18"/>
      <c r="J34" s="18"/>
      <c r="K34" s="18"/>
      <c r="L34" s="18"/>
      <c r="M34" s="18">
        <v>3000</v>
      </c>
    </row>
    <row r="35" spans="1:13" ht="63.75" customHeight="1" x14ac:dyDescent="0.25">
      <c r="A35" s="1" t="s">
        <v>57</v>
      </c>
      <c r="B35" s="2" t="s">
        <v>58</v>
      </c>
      <c r="C35" s="10"/>
      <c r="D35" s="10"/>
      <c r="E35" s="10">
        <v>1000</v>
      </c>
      <c r="F35" s="10">
        <v>2000</v>
      </c>
      <c r="G35" s="10"/>
      <c r="H35" s="10"/>
      <c r="I35" s="10"/>
      <c r="J35" s="10"/>
      <c r="K35" s="10"/>
      <c r="L35" s="17"/>
      <c r="M35" s="11">
        <f>SUM(C35:K35)</f>
        <v>3000</v>
      </c>
    </row>
    <row r="36" spans="1:13" ht="60" customHeight="1" x14ac:dyDescent="0.25">
      <c r="A36" s="1" t="s">
        <v>59</v>
      </c>
      <c r="B36" s="2" t="s">
        <v>60</v>
      </c>
      <c r="C36" s="10"/>
      <c r="D36" s="10"/>
      <c r="E36" s="10">
        <v>500</v>
      </c>
      <c r="F36" s="10">
        <f ca="1">SUM(C36:K36)</f>
        <v>500</v>
      </c>
      <c r="G36" s="10"/>
      <c r="H36" s="10">
        <v>1000</v>
      </c>
      <c r="I36" s="10"/>
      <c r="J36" s="10"/>
      <c r="K36" s="10"/>
      <c r="L36" s="17"/>
      <c r="M36" s="11">
        <v>2000</v>
      </c>
    </row>
    <row r="37" spans="1:13" ht="59.25" customHeight="1" x14ac:dyDescent="0.25">
      <c r="A37" s="1" t="s">
        <v>34</v>
      </c>
      <c r="B37" s="4" t="s">
        <v>93</v>
      </c>
      <c r="C37" s="10"/>
      <c r="D37" s="10"/>
      <c r="E37" s="10">
        <v>500</v>
      </c>
      <c r="F37" s="10">
        <f ca="1">SUM(C37:K37)</f>
        <v>500</v>
      </c>
      <c r="G37" s="10"/>
      <c r="H37" s="10">
        <v>600</v>
      </c>
      <c r="I37" s="10"/>
      <c r="J37" s="10"/>
      <c r="K37" s="10"/>
      <c r="M37" s="11">
        <v>1600</v>
      </c>
    </row>
    <row r="38" spans="1:13" ht="59.25" customHeight="1" x14ac:dyDescent="0.25">
      <c r="A38" s="1" t="s">
        <v>61</v>
      </c>
      <c r="B38" s="7" t="s">
        <v>63</v>
      </c>
      <c r="C38" s="24"/>
      <c r="D38" s="17"/>
      <c r="E38" s="11">
        <v>500</v>
      </c>
      <c r="F38" s="11">
        <v>500</v>
      </c>
      <c r="G38" s="17"/>
      <c r="H38" s="17"/>
      <c r="I38" s="17"/>
      <c r="J38" s="17"/>
      <c r="K38" s="24"/>
      <c r="L38" s="17"/>
      <c r="M38" s="13">
        <f t="shared" ref="M38" si="1">C38+D38+E38+F38+G38+H38+I38+J38+K38+L38</f>
        <v>1000</v>
      </c>
    </row>
    <row r="39" spans="1:13" ht="15.75" x14ac:dyDescent="0.25">
      <c r="A39" s="26"/>
      <c r="B39" s="20" t="s">
        <v>88</v>
      </c>
      <c r="C39" s="21">
        <v>800</v>
      </c>
      <c r="D39" s="21">
        <v>200</v>
      </c>
      <c r="E39" s="25">
        <v>76420</v>
      </c>
      <c r="F39" s="21">
        <v>59200</v>
      </c>
      <c r="G39" s="21"/>
      <c r="H39" s="21">
        <v>3600</v>
      </c>
      <c r="I39" s="21"/>
      <c r="J39" s="21"/>
      <c r="K39" s="21">
        <v>2400</v>
      </c>
      <c r="L39" s="21">
        <v>107000</v>
      </c>
      <c r="M39" s="22">
        <f>SUM(C39:L39)</f>
        <v>249620</v>
      </c>
    </row>
    <row r="40" spans="1:13" x14ac:dyDescent="0.25">
      <c r="C40" s="23"/>
    </row>
  </sheetData>
  <mergeCells count="14">
    <mergeCell ref="J3:J4"/>
    <mergeCell ref="K3:K4"/>
    <mergeCell ref="L3:L4"/>
    <mergeCell ref="M3:M4"/>
    <mergeCell ref="A1:M1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Лист2</vt:lpstr>
      <vt:lpstr>Лист1</vt:lpstr>
      <vt:lpstr>Е32</vt:lpstr>
      <vt:lpstr>Лист2!Область_печати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2024-12-29T18:27:29Z</dcterms:modified>
</cp:coreProperties>
</file>